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6" windowHeight="8976"/>
  </bookViews>
  <sheets>
    <sheet name="Catering intern" sheetId="1" r:id="rId1"/>
  </sheets>
  <definedNames>
    <definedName name="biotronik_widynski_roick.de">#REF!</definedName>
    <definedName name="_xlnm.Print_Area" localSheetId="0">'Catering intern'!$A$1:$H$103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51" i="1"/>
  <c r="G34" i="1"/>
  <c r="G38" i="1"/>
  <c r="G44" i="1"/>
  <c r="G78" i="1"/>
  <c r="G85" i="1"/>
  <c r="G76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7" i="1"/>
  <c r="G79" i="1"/>
  <c r="G80" i="1"/>
  <c r="G81" i="1"/>
  <c r="G82" i="1"/>
  <c r="G86" i="1"/>
  <c r="G87" i="1"/>
  <c r="G88" i="1"/>
  <c r="G89" i="1"/>
  <c r="G90" i="1"/>
  <c r="G91" i="1"/>
  <c r="G92" i="1"/>
  <c r="G93" i="1"/>
  <c r="G94" i="1"/>
  <c r="G95" i="1"/>
  <c r="G96" i="1"/>
  <c r="G47" i="1"/>
  <c r="G48" i="1"/>
  <c r="G50" i="1"/>
  <c r="G35" i="1"/>
  <c r="G29" i="1"/>
  <c r="G30" i="1"/>
  <c r="G31" i="1"/>
  <c r="G32" i="1"/>
  <c r="G33" i="1"/>
  <c r="G36" i="1"/>
  <c r="G37" i="1"/>
  <c r="G39" i="1"/>
  <c r="G40" i="1"/>
  <c r="G41" i="1"/>
  <c r="G42" i="1"/>
  <c r="G43" i="1"/>
  <c r="G97" i="1"/>
  <c r="G98" i="1"/>
  <c r="G99" i="1"/>
</calcChain>
</file>

<file path=xl/sharedStrings.xml><?xml version="1.0" encoding="utf-8"?>
<sst xmlns="http://schemas.openxmlformats.org/spreadsheetml/2006/main" count="220" uniqueCount="166">
  <si>
    <t>Art.-Nr.</t>
  </si>
  <si>
    <t xml:space="preserve">Bezeichnung </t>
  </si>
  <si>
    <t>Speisenangebot</t>
  </si>
  <si>
    <t>Salami</t>
    <phoneticPr fontId="1" type="noConversion"/>
  </si>
  <si>
    <t>Putenbrust</t>
    <phoneticPr fontId="1" type="noConversion"/>
  </si>
  <si>
    <t>Schnittkäse</t>
    <phoneticPr fontId="1" type="noConversion"/>
  </si>
  <si>
    <t>Brie</t>
  </si>
  <si>
    <t>Tomate-Mozzarella</t>
    <phoneticPr fontId="1" type="noConversion"/>
  </si>
  <si>
    <t>Quark mit Kräutern</t>
    <phoneticPr fontId="1" type="noConversion"/>
  </si>
  <si>
    <t>Räucherlachs</t>
  </si>
  <si>
    <t>Geflügelsalat</t>
  </si>
  <si>
    <t>Stück</t>
    <phoneticPr fontId="1" type="noConversion"/>
  </si>
  <si>
    <t>Tasse</t>
    <phoneticPr fontId="1" type="noConversion"/>
  </si>
  <si>
    <t>Stück</t>
  </si>
  <si>
    <r>
      <t xml:space="preserve">Gastronomischer Leiter: </t>
    </r>
    <r>
      <rPr>
        <sz val="12"/>
        <rFont val="Arial"/>
        <family val="2"/>
      </rPr>
      <t>Reinhard Carow</t>
    </r>
  </si>
  <si>
    <t>Bemerkung</t>
  </si>
  <si>
    <t>Einheit</t>
  </si>
  <si>
    <t>Menge</t>
  </si>
  <si>
    <t>Einzelpreis €</t>
  </si>
  <si>
    <t>Gesamtpreis €</t>
  </si>
  <si>
    <t>Verbrauch</t>
  </si>
  <si>
    <t>Gesamtpreis</t>
  </si>
  <si>
    <t>Leberwurst</t>
  </si>
  <si>
    <t>Kochschinken</t>
  </si>
  <si>
    <t>Bierschinken</t>
  </si>
  <si>
    <t>Eiersalat</t>
  </si>
  <si>
    <t>Gemüsesticks mit Dip (im Glas)</t>
  </si>
  <si>
    <t>Tasse</t>
  </si>
  <si>
    <t>Kesselgulasch                                            (ab 10 Personen bestellbar)</t>
  </si>
  <si>
    <t>Kartoffelsuppe mit Wiener                          (ab 10 Personen bestellbar)</t>
  </si>
  <si>
    <t>Möhren-Ingwer-Süppchen                           (ab 10 Personen bestellbar)</t>
  </si>
  <si>
    <t>Hausgemachte Soljanka                             (ab 10 Personen bestellbar)</t>
  </si>
  <si>
    <t>00.1</t>
  </si>
  <si>
    <t>00.2</t>
  </si>
  <si>
    <t>Blechkuchen (Tagesangebot)</t>
  </si>
  <si>
    <t>Donut</t>
  </si>
  <si>
    <t>Frischkäse</t>
  </si>
  <si>
    <t>Wurstsalat</t>
  </si>
  <si>
    <t>00.3</t>
  </si>
  <si>
    <t>00.4</t>
  </si>
  <si>
    <t>00.5</t>
  </si>
  <si>
    <t>00.6</t>
  </si>
  <si>
    <t>00.7</t>
  </si>
  <si>
    <t>00.8</t>
  </si>
  <si>
    <t>00.9</t>
  </si>
  <si>
    <t>00.10</t>
  </si>
  <si>
    <t>00.11</t>
  </si>
  <si>
    <t>00.12</t>
  </si>
  <si>
    <t>00.13</t>
  </si>
  <si>
    <t>00.14</t>
  </si>
  <si>
    <t>00.15</t>
  </si>
  <si>
    <t>00.16</t>
  </si>
  <si>
    <t>00.17</t>
  </si>
  <si>
    <t>00.18</t>
  </si>
  <si>
    <t>00.19</t>
  </si>
  <si>
    <t>00.20</t>
  </si>
  <si>
    <t>00.21</t>
  </si>
  <si>
    <t>00.22</t>
  </si>
  <si>
    <t>00.23</t>
  </si>
  <si>
    <t>00.24</t>
  </si>
  <si>
    <t>00.25</t>
  </si>
  <si>
    <t>00.26</t>
  </si>
  <si>
    <t>00.27</t>
  </si>
  <si>
    <t>00.28</t>
  </si>
  <si>
    <t>00.29</t>
  </si>
  <si>
    <t>00.30</t>
  </si>
  <si>
    <t>00.31</t>
  </si>
  <si>
    <t>00.32</t>
  </si>
  <si>
    <t>00.33</t>
  </si>
  <si>
    <t>00.34</t>
  </si>
  <si>
    <t>00.35</t>
  </si>
  <si>
    <t>00.36</t>
  </si>
  <si>
    <t>00.37</t>
  </si>
  <si>
    <t>00.38</t>
  </si>
  <si>
    <t>00.39</t>
  </si>
  <si>
    <t>00.40</t>
  </si>
  <si>
    <t>00.41</t>
  </si>
  <si>
    <t>00.42</t>
  </si>
  <si>
    <t>00.43</t>
  </si>
  <si>
    <t>00.44</t>
  </si>
  <si>
    <t>00.45</t>
  </si>
  <si>
    <t>00.46</t>
  </si>
  <si>
    <t>00.47</t>
  </si>
  <si>
    <t>00.48</t>
  </si>
  <si>
    <t>00.49</t>
  </si>
  <si>
    <t>00.50</t>
  </si>
  <si>
    <t>Getränkepauschale</t>
  </si>
  <si>
    <t>Person</t>
  </si>
  <si>
    <t>Equipment</t>
  </si>
  <si>
    <t>Stehtisch mit Husse weiß</t>
  </si>
  <si>
    <t>Beistelltisch</t>
  </si>
  <si>
    <t>Partyschnitte mit Räucherlachs</t>
  </si>
  <si>
    <t>max. 3 Räume buchbar</t>
  </si>
  <si>
    <t>stündlich</t>
  </si>
  <si>
    <t>Smartboard</t>
  </si>
  <si>
    <t>Laptop</t>
  </si>
  <si>
    <t>Soundanlage inkl. Mikrofon (kleine PA)</t>
  </si>
  <si>
    <t>Moderationskoffer inkl. Verbrauchsmaterial</t>
  </si>
  <si>
    <t>ganztägig     (8 Stunden)</t>
  </si>
  <si>
    <t>Tablet</t>
  </si>
  <si>
    <t>max. 4 buchbar</t>
  </si>
  <si>
    <t>max. 10 buchbar</t>
  </si>
  <si>
    <t>Pinnwand (zusätzlich)</t>
  </si>
  <si>
    <t>Flipchart (zusätzlich)</t>
  </si>
  <si>
    <t>Rednerpult (einfach)</t>
  </si>
  <si>
    <t>Rednerpult (professionell)</t>
  </si>
  <si>
    <t>Netto / Gesamt:</t>
  </si>
  <si>
    <t>Mwst. 19 %:</t>
  </si>
  <si>
    <t>Ansprechpartner/in*</t>
  </si>
  <si>
    <t>E-Mail*</t>
  </si>
  <si>
    <t>Rückrufnummer*</t>
  </si>
  <si>
    <t>(mit einem * gekennzeichnete Felder sind Pflichtfelder)</t>
  </si>
  <si>
    <t>max. 1 buchbar</t>
  </si>
  <si>
    <t>Preis Equipment</t>
  </si>
  <si>
    <t>Brutto / Gesamt:</t>
  </si>
  <si>
    <t>max. 1 Raum buchbar</t>
  </si>
  <si>
    <t>und an:</t>
  </si>
  <si>
    <t>oder per Fax an:</t>
  </si>
  <si>
    <t>03342 21586</t>
  </si>
  <si>
    <t>ARCHE-Neuenhagen</t>
  </si>
  <si>
    <t>03342 21584</t>
  </si>
  <si>
    <t>Personenzahl*</t>
  </si>
  <si>
    <t>Seminar-Anfrage ARCHE-Neuenhagen 15366 Neuenhagen Carl- Schmäcke- Str. 33</t>
  </si>
  <si>
    <t>Flipchart-Papier (10 Blatt)</t>
  </si>
  <si>
    <t>Getränkepauschale Economy                  zzgl. Coca Cola, Fanta &amp; Sprite</t>
  </si>
  <si>
    <t>Preis Getränke</t>
  </si>
  <si>
    <t>Preis Speisen</t>
  </si>
  <si>
    <t>Ort, Datum</t>
  </si>
  <si>
    <t>Unterschrift/Auftraggeber/Firmenstempel</t>
  </si>
  <si>
    <t>Fingerfood/Snacks</t>
  </si>
  <si>
    <r>
      <rPr>
        <b/>
        <sz val="12"/>
        <rFont val="Arial"/>
        <family val="2"/>
      </rPr>
      <t xml:space="preserve">Büro:   </t>
    </r>
    <r>
      <rPr>
        <sz val="12"/>
        <rFont val="Arial"/>
        <family val="2"/>
      </rPr>
      <t>+49 3342 253836</t>
    </r>
  </si>
  <si>
    <r>
      <rPr>
        <b/>
        <sz val="12"/>
        <rFont val="Arial"/>
        <family val="2"/>
      </rPr>
      <t>Mobil:</t>
    </r>
    <r>
      <rPr>
        <b/>
        <sz val="8"/>
        <rFont val="Arial"/>
        <family val="2"/>
      </rPr>
      <t xml:space="preserve">   </t>
    </r>
    <r>
      <rPr>
        <sz val="12"/>
        <rFont val="Arial"/>
        <family val="2"/>
      </rPr>
      <t>+49 171 2975983</t>
    </r>
  </si>
  <si>
    <t>Fingerfood - 4 Teilchen mit Dip               (ab 10 Personen bestellbar)</t>
  </si>
  <si>
    <t>Straße/Nr.*</t>
  </si>
  <si>
    <t>PLZ/Ort*</t>
  </si>
  <si>
    <t>Spirituosen auf Anfrage mit              Abrechnung nach Verbrauch möglich</t>
  </si>
  <si>
    <t>Wein, Sekt, Bier u.a.</t>
  </si>
  <si>
    <t>Partyschnitte gemischt mit                     Käse- und Wurstaufschnitt</t>
  </si>
  <si>
    <t>Obstauswahl, frisch</t>
  </si>
  <si>
    <t>Brezel mit Butter</t>
  </si>
  <si>
    <t>1/2 Konferenzbrötchen belegt mit</t>
  </si>
  <si>
    <t>Seminar-Datum*</t>
  </si>
  <si>
    <t>Seminar-Beginn*</t>
  </si>
  <si>
    <t>Seminar-Ende*</t>
  </si>
  <si>
    <t>Seminar-Titel</t>
  </si>
  <si>
    <t>Getränkepauschale Business                    zzgl. Bionade, Limonade &amp; Fritz</t>
  </si>
  <si>
    <t>Mineralwasser (Gerolsteiner medium              &amp; still), Apfel- und Orangensaft, Kaffeespezialitäten, Teesortiment</t>
  </si>
  <si>
    <t xml:space="preserve">Anfrage zurück per Mail an: reinhard.carow@ib.de </t>
  </si>
  <si>
    <t>arche-neuenhagen@ib.de</t>
  </si>
  <si>
    <t>Unternehmen*</t>
  </si>
  <si>
    <t>Um Ihnen für Ihre Veranstaltung ein vollständiges Sortiment gewährleisten zu können, bitten wir Sie, Ihre Anfrage 10 Tage im Voraus per Mail an: reinhard.carow@ib.de zu senden. Vielen Dank.</t>
  </si>
  <si>
    <r>
      <t xml:space="preserve">Seminarraum </t>
    </r>
    <r>
      <rPr>
        <sz val="9"/>
        <rFont val="Arial"/>
        <family val="2"/>
      </rPr>
      <t>(inkl.  Beamer, Leinwand, Flipchart mit 10 Blatt und Pinnwand)</t>
    </r>
  </si>
  <si>
    <t>Stehtisch mit Tischdecke weiß</t>
  </si>
  <si>
    <t>Buchbar ab 8 Stunden                                         (jede weitere Stunde zzgl. 1,90 € pro Person)</t>
  </si>
  <si>
    <t>Getränkepauschale Economy                       (buchbar, Minimum 8 Personen)</t>
  </si>
  <si>
    <t>Getränkepauschale Business                             (buchbar, Minimum 8 Personen)</t>
  </si>
  <si>
    <t>Getränkepauschale Comfort                            (buchbar, Minimum 8 Personen)</t>
  </si>
  <si>
    <t>00.51</t>
  </si>
  <si>
    <t>00.52</t>
  </si>
  <si>
    <t>00.53</t>
  </si>
  <si>
    <t xml:space="preserve">Gebäckauswahl </t>
  </si>
  <si>
    <t xml:space="preserve">Mundgerechtes Obst </t>
  </si>
  <si>
    <t xml:space="preserve">Cookies </t>
  </si>
  <si>
    <t>Brownie</t>
  </si>
  <si>
    <t>Buttercroissant</t>
  </si>
  <si>
    <t>Orangen-Tomatencremesuppe                 (ab 10 Personen bestellbar)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</si>
</sst>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E7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165">
    <xf numFmtId="0" fontId="0" fillId="0" borderId="0" xfId="0"/>
    <xf numFmtId="0" fontId="6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right"/>
    </xf>
    <xf numFmtId="0" fontId="10" fillId="3" borderId="15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44" fontId="10" fillId="3" borderId="18" xfId="3" applyFont="1" applyFill="1" applyBorder="1" applyAlignment="1" applyProtection="1">
      <alignment vertical="center"/>
    </xf>
    <xf numFmtId="44" fontId="9" fillId="3" borderId="1" xfId="3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vertical="center"/>
    </xf>
    <xf numFmtId="44" fontId="9" fillId="3" borderId="21" xfId="3" applyFont="1" applyFill="1" applyBorder="1" applyAlignment="1" applyProtection="1">
      <alignment vertical="center"/>
    </xf>
    <xf numFmtId="0" fontId="9" fillId="4" borderId="13" xfId="0" applyFont="1" applyFill="1" applyBorder="1" applyAlignment="1" applyProtection="1">
      <alignment horizontal="left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vertical="center" wrapText="1"/>
    </xf>
    <xf numFmtId="0" fontId="15" fillId="0" borderId="0" xfId="0" applyFont="1"/>
    <xf numFmtId="0" fontId="15" fillId="3" borderId="0" xfId="0" applyFont="1" applyFill="1"/>
    <xf numFmtId="0" fontId="8" fillId="4" borderId="14" xfId="0" applyFont="1" applyFill="1" applyBorder="1" applyAlignment="1" applyProtection="1">
      <alignment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4" borderId="15" xfId="0" applyFont="1" applyFill="1" applyBorder="1" applyAlignment="1" applyProtection="1">
      <alignment horizontal="left" vertical="center" wrapText="1"/>
    </xf>
    <xf numFmtId="1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44" fontId="9" fillId="4" borderId="13" xfId="3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vertical="center"/>
    </xf>
    <xf numFmtId="0" fontId="4" fillId="4" borderId="23" xfId="0" applyFont="1" applyFill="1" applyBorder="1" applyAlignment="1" applyProtection="1">
      <alignment horizontal="center" vertical="center"/>
    </xf>
    <xf numFmtId="1" fontId="10" fillId="5" borderId="17" xfId="0" applyNumberFormat="1" applyFont="1" applyFill="1" applyBorder="1" applyAlignment="1" applyProtection="1">
      <alignment horizontal="center" vertical="center"/>
      <protection locked="0"/>
    </xf>
    <xf numFmtId="1" fontId="10" fillId="5" borderId="4" xfId="0" applyNumberFormat="1" applyFont="1" applyFill="1" applyBorder="1" applyAlignment="1" applyProtection="1">
      <alignment horizontal="center" vertical="center"/>
      <protection locked="0"/>
    </xf>
    <xf numFmtId="1" fontId="10" fillId="5" borderId="2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center"/>
    </xf>
    <xf numFmtId="2" fontId="16" fillId="4" borderId="1" xfId="0" applyNumberFormat="1" applyFont="1" applyFill="1" applyBorder="1" applyAlignment="1" applyProtection="1">
      <alignment horizontal="left" vertical="center" wrapText="1"/>
    </xf>
    <xf numFmtId="2" fontId="8" fillId="4" borderId="1" xfId="0" applyNumberFormat="1" applyFont="1" applyFill="1" applyBorder="1" applyAlignment="1" applyProtection="1">
      <alignment horizontal="left" vertical="center" wrapText="1"/>
    </xf>
    <xf numFmtId="2" fontId="8" fillId="4" borderId="1" xfId="1" applyNumberFormat="1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horizontal="left" vertical="center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vertical="center" wrapText="1"/>
      <protection locked="0"/>
    </xf>
    <xf numFmtId="0" fontId="9" fillId="4" borderId="13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vertical="center" wrapText="1"/>
      <protection locked="0"/>
    </xf>
    <xf numFmtId="0" fontId="10" fillId="3" borderId="21" xfId="0" applyFont="1" applyFill="1" applyBorder="1" applyAlignment="1" applyProtection="1">
      <alignment vertical="center" wrapText="1"/>
      <protection locked="0"/>
    </xf>
    <xf numFmtId="0" fontId="13" fillId="3" borderId="16" xfId="0" applyFont="1" applyFill="1" applyBorder="1" applyAlignment="1" applyProtection="1">
      <alignment vertical="center" wrapText="1"/>
    </xf>
    <xf numFmtId="0" fontId="13" fillId="3" borderId="17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vertical="center"/>
    </xf>
    <xf numFmtId="44" fontId="4" fillId="4" borderId="24" xfId="0" applyNumberFormat="1" applyFont="1" applyFill="1" applyBorder="1" applyAlignment="1" applyProtection="1">
      <alignment horizontal="center" vertical="center"/>
    </xf>
    <xf numFmtId="44" fontId="4" fillId="4" borderId="7" xfId="0" applyNumberFormat="1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vertical="center"/>
    </xf>
    <xf numFmtId="44" fontId="4" fillId="4" borderId="25" xfId="0" applyNumberFormat="1" applyFont="1" applyFill="1" applyBorder="1" applyAlignment="1" applyProtection="1">
      <alignment horizontal="center" vertical="center"/>
    </xf>
    <xf numFmtId="44" fontId="4" fillId="4" borderId="26" xfId="0" applyNumberFormat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8" fillId="3" borderId="12" xfId="0" applyFont="1" applyFill="1" applyBorder="1" applyAlignment="1" applyProtection="1">
      <alignment wrapText="1"/>
    </xf>
    <xf numFmtId="0" fontId="8" fillId="3" borderId="13" xfId="0" applyFont="1" applyFill="1" applyBorder="1" applyAlignment="1" applyProtection="1">
      <alignment wrapText="1"/>
    </xf>
    <xf numFmtId="0" fontId="10" fillId="3" borderId="11" xfId="0" applyFont="1" applyFill="1" applyBorder="1" applyAlignment="1" applyProtection="1">
      <alignment horizontal="left" vertical="center" wrapText="1"/>
    </xf>
    <xf numFmtId="44" fontId="9" fillId="3" borderId="13" xfId="3" applyFont="1" applyFill="1" applyBorder="1" applyAlignment="1" applyProtection="1">
      <alignment vertical="center"/>
    </xf>
    <xf numFmtId="44" fontId="10" fillId="3" borderId="30" xfId="3" applyFont="1" applyFill="1" applyBorder="1" applyAlignment="1" applyProtection="1">
      <alignment vertical="center"/>
    </xf>
    <xf numFmtId="44" fontId="10" fillId="3" borderId="31" xfId="3" applyFont="1" applyFill="1" applyBorder="1" applyAlignment="1" applyProtection="1">
      <alignment vertical="center"/>
    </xf>
    <xf numFmtId="1" fontId="15" fillId="7" borderId="19" xfId="0" applyNumberFormat="1" applyFont="1" applyFill="1" applyBorder="1" applyAlignment="1" applyProtection="1">
      <alignment horizontal="center" vertical="center"/>
      <protection locked="0"/>
    </xf>
    <xf numFmtId="44" fontId="9" fillId="4" borderId="30" xfId="3" applyFont="1" applyFill="1" applyBorder="1" applyAlignment="1" applyProtection="1">
      <alignment vertical="center"/>
    </xf>
    <xf numFmtId="44" fontId="10" fillId="4" borderId="13" xfId="3" applyFont="1" applyFill="1" applyBorder="1" applyAlignment="1" applyProtection="1">
      <alignment vertical="center"/>
    </xf>
    <xf numFmtId="44" fontId="4" fillId="4" borderId="14" xfId="0" applyNumberFormat="1" applyFont="1" applyFill="1" applyBorder="1" applyAlignment="1" applyProtection="1">
      <alignment vertical="center"/>
    </xf>
    <xf numFmtId="0" fontId="15" fillId="7" borderId="1" xfId="0" applyFont="1" applyFill="1" applyBorder="1" applyAlignment="1" applyProtection="1">
      <alignment vertical="center"/>
    </xf>
    <xf numFmtId="0" fontId="15" fillId="7" borderId="21" xfId="0" applyFont="1" applyFill="1" applyBorder="1" applyAlignment="1" applyProtection="1">
      <alignment vertical="center"/>
    </xf>
    <xf numFmtId="0" fontId="15" fillId="7" borderId="16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horizontal="left" vertical="center" wrapText="1"/>
    </xf>
    <xf numFmtId="0" fontId="8" fillId="6" borderId="10" xfId="0" applyFont="1" applyFill="1" applyBorder="1" applyAlignment="1" applyProtection="1">
      <alignment wrapText="1"/>
    </xf>
    <xf numFmtId="0" fontId="8" fillId="4" borderId="26" xfId="0" applyFont="1" applyFill="1" applyBorder="1" applyAlignment="1" applyProtection="1">
      <alignment wrapText="1"/>
    </xf>
    <xf numFmtId="0" fontId="10" fillId="3" borderId="8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vertical="center" wrapText="1"/>
    </xf>
    <xf numFmtId="0" fontId="10" fillId="3" borderId="25" xfId="0" applyFont="1" applyFill="1" applyBorder="1" applyAlignment="1" applyProtection="1">
      <alignment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1" fontId="10" fillId="6" borderId="25" xfId="0" applyNumberFormat="1" applyFont="1" applyFill="1" applyBorder="1" applyAlignment="1" applyProtection="1">
      <alignment horizontal="center" vertical="center"/>
      <protection locked="0"/>
    </xf>
    <xf numFmtId="44" fontId="9" fillId="3" borderId="25" xfId="3" applyFont="1" applyFill="1" applyBorder="1" applyAlignment="1" applyProtection="1">
      <alignment vertical="center"/>
    </xf>
    <xf numFmtId="44" fontId="10" fillId="3" borderId="25" xfId="3" applyFont="1" applyFill="1" applyBorder="1" applyAlignment="1" applyProtection="1">
      <alignment vertical="center"/>
    </xf>
    <xf numFmtId="0" fontId="8" fillId="7" borderId="32" xfId="0" applyFont="1" applyFill="1" applyBorder="1" applyAlignment="1" applyProtection="1">
      <alignment wrapText="1"/>
    </xf>
    <xf numFmtId="0" fontId="8" fillId="7" borderId="18" xfId="0" applyFont="1" applyFill="1" applyBorder="1" applyAlignment="1" applyProtection="1">
      <alignment wrapText="1"/>
    </xf>
    <xf numFmtId="0" fontId="10" fillId="3" borderId="33" xfId="0" applyFont="1" applyFill="1" applyBorder="1" applyAlignment="1" applyProtection="1">
      <alignment vertical="center" wrapText="1"/>
    </xf>
    <xf numFmtId="1" fontId="10" fillId="5" borderId="33" xfId="0" applyNumberFormat="1" applyFont="1" applyFill="1" applyBorder="1" applyAlignment="1" applyProtection="1">
      <alignment horizontal="center" vertical="center"/>
      <protection locked="0"/>
    </xf>
    <xf numFmtId="44" fontId="9" fillId="3" borderId="33" xfId="3" applyFont="1" applyFill="1" applyBorder="1" applyAlignment="1" applyProtection="1">
      <alignment vertical="center"/>
    </xf>
    <xf numFmtId="0" fontId="9" fillId="4" borderId="25" xfId="0" applyFont="1" applyFill="1" applyBorder="1" applyAlignment="1" applyProtection="1">
      <alignment horizontal="left" vertical="center" wrapText="1"/>
      <protection locked="0"/>
    </xf>
    <xf numFmtId="0" fontId="9" fillId="4" borderId="25" xfId="0" applyFont="1" applyFill="1" applyBorder="1" applyAlignment="1" applyProtection="1">
      <alignment horizontal="left" wrapText="1"/>
    </xf>
    <xf numFmtId="1" fontId="10" fillId="4" borderId="25" xfId="0" applyNumberFormat="1" applyFont="1" applyFill="1" applyBorder="1" applyAlignment="1" applyProtection="1">
      <alignment horizontal="center" vertical="center"/>
      <protection locked="0"/>
    </xf>
    <xf numFmtId="44" fontId="9" fillId="4" borderId="25" xfId="3" applyFont="1" applyFill="1" applyBorder="1" applyAlignment="1" applyProtection="1">
      <alignment vertical="center"/>
    </xf>
    <xf numFmtId="44" fontId="10" fillId="4" borderId="25" xfId="3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center" wrapText="1"/>
    </xf>
    <xf numFmtId="0" fontId="15" fillId="6" borderId="0" xfId="0" applyFont="1" applyFill="1"/>
    <xf numFmtId="1" fontId="10" fillId="6" borderId="0" xfId="0" applyNumberFormat="1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vertical="center" wrapText="1"/>
    </xf>
    <xf numFmtId="0" fontId="10" fillId="6" borderId="0" xfId="0" applyFont="1" applyFill="1" applyBorder="1" applyAlignment="1" applyProtection="1">
      <alignment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44" fontId="9" fillId="6" borderId="0" xfId="3" applyFont="1" applyFill="1" applyBorder="1" applyAlignment="1" applyProtection="1">
      <alignment vertical="center"/>
    </xf>
    <xf numFmtId="44" fontId="10" fillId="6" borderId="0" xfId="3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wrapText="1"/>
    </xf>
    <xf numFmtId="44" fontId="9" fillId="4" borderId="16" xfId="3" applyFont="1" applyFill="1" applyBorder="1" applyAlignment="1" applyProtection="1">
      <alignment vertical="center"/>
    </xf>
    <xf numFmtId="0" fontId="15" fillId="7" borderId="16" xfId="0" applyFont="1" applyFill="1" applyBorder="1" applyAlignment="1">
      <alignment vertical="center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vertical="center" wrapText="1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1" fontId="9" fillId="6" borderId="13" xfId="0" applyNumberFormat="1" applyFont="1" applyFill="1" applyBorder="1" applyAlignment="1" applyProtection="1">
      <alignment horizontal="center" vertical="center"/>
      <protection locked="0"/>
    </xf>
    <xf numFmtId="44" fontId="9" fillId="3" borderId="28" xfId="3" applyFont="1" applyFill="1" applyBorder="1" applyAlignment="1" applyProtection="1">
      <alignment vertical="center"/>
    </xf>
    <xf numFmtId="0" fontId="8" fillId="0" borderId="0" xfId="0" applyFont="1"/>
    <xf numFmtId="0" fontId="14" fillId="3" borderId="21" xfId="0" applyFont="1" applyFill="1" applyBorder="1" applyAlignment="1" applyProtection="1">
      <alignment vertical="center" wrapText="1"/>
    </xf>
    <xf numFmtId="0" fontId="14" fillId="3" borderId="29" xfId="0" applyFont="1" applyFill="1" applyBorder="1" applyAlignment="1" applyProtection="1">
      <alignment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</xf>
    <xf numFmtId="1" fontId="10" fillId="5" borderId="29" xfId="0" applyNumberFormat="1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vertical="center" wrapText="1"/>
    </xf>
    <xf numFmtId="44" fontId="9" fillId="3" borderId="16" xfId="3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wrapText="1"/>
    </xf>
    <xf numFmtId="0" fontId="15" fillId="0" borderId="1" xfId="0" applyFont="1" applyBorder="1"/>
    <xf numFmtId="0" fontId="9" fillId="0" borderId="20" xfId="0" applyFont="1" applyBorder="1" applyAlignment="1">
      <alignment horizontal="center"/>
    </xf>
    <xf numFmtId="44" fontId="4" fillId="4" borderId="22" xfId="0" applyNumberFormat="1" applyFont="1" applyFill="1" applyBorder="1" applyAlignment="1" applyProtection="1">
      <alignment horizontal="right" vertical="center"/>
    </xf>
    <xf numFmtId="0" fontId="15" fillId="0" borderId="0" xfId="0" applyFont="1" applyBorder="1"/>
    <xf numFmtId="0" fontId="15" fillId="0" borderId="17" xfId="0" applyFont="1" applyBorder="1"/>
    <xf numFmtId="0" fontId="10" fillId="0" borderId="17" xfId="0" applyFont="1" applyFill="1" applyBorder="1" applyAlignment="1" applyProtection="1">
      <alignment vertical="center" wrapText="1"/>
      <protection locked="0"/>
    </xf>
    <xf numFmtId="0" fontId="9" fillId="4" borderId="17" xfId="0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Alignment="1" applyProtection="1"/>
    <xf numFmtId="0" fontId="3" fillId="3" borderId="0" xfId="0" applyFont="1" applyFill="1" applyProtection="1"/>
    <xf numFmtId="0" fontId="15" fillId="3" borderId="0" xfId="0" applyFont="1" applyFill="1" applyProtection="1"/>
    <xf numFmtId="0" fontId="15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 vertical="center"/>
    </xf>
    <xf numFmtId="0" fontId="15" fillId="3" borderId="0" xfId="0" applyNumberFormat="1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/>
    </xf>
    <xf numFmtId="0" fontId="5" fillId="3" borderId="0" xfId="2" applyNumberFormat="1" applyFill="1" applyAlignment="1" applyProtection="1">
      <alignment horizontal="left"/>
    </xf>
    <xf numFmtId="0" fontId="20" fillId="6" borderId="0" xfId="2" applyFont="1" applyFill="1" applyAlignment="1" applyProtection="1">
      <alignment horizontal="left"/>
    </xf>
    <xf numFmtId="0" fontId="19" fillId="6" borderId="0" xfId="2" applyFont="1" applyFill="1" applyAlignment="1" applyProtection="1">
      <alignment horizontal="left"/>
    </xf>
    <xf numFmtId="0" fontId="9" fillId="0" borderId="20" xfId="0" applyFont="1" applyBorder="1" applyAlignment="1">
      <alignment horizontal="center"/>
    </xf>
    <xf numFmtId="0" fontId="9" fillId="4" borderId="12" xfId="0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2" fontId="18" fillId="3" borderId="2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8" fillId="4" borderId="34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11" xfId="0" applyFont="1" applyFill="1" applyBorder="1" applyAlignment="1" applyProtection="1">
      <alignment vertical="center" wrapText="1"/>
    </xf>
    <xf numFmtId="2" fontId="18" fillId="3" borderId="0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</xf>
    <xf numFmtId="0" fontId="9" fillId="4" borderId="25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11" fillId="3" borderId="0" xfId="0" applyFont="1" applyFill="1" applyAlignment="1" applyProtection="1">
      <alignment horizontal="left"/>
    </xf>
    <xf numFmtId="0" fontId="4" fillId="4" borderId="2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vertical="center" wrapText="1"/>
    </xf>
  </cellXfs>
  <cellStyles count="4">
    <cellStyle name="Euro" xfId="3"/>
    <cellStyle name="Hyperlink" xfId="2" builtinId="8"/>
    <cellStyle name="Neutral" xfId="1" builtinId="28"/>
    <cellStyle name="Standard" xfId="0" builtinId="0"/>
  </cellStyles>
  <dxfs count="0"/>
  <tableStyles count="0" defaultTableStyle="TableStyleMedium2" defaultPivotStyle="PivotStyleLight16"/>
  <colors>
    <mruColors>
      <color rgb="FF92E7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541020</xdr:colOff>
      <xdr:row>0</xdr:row>
      <xdr:rowOff>104775</xdr:rowOff>
    </xdr:from>
    <xdr:to>
      <xdr:col>7</xdr:col>
      <xdr:colOff>925287</xdr:colOff>
      <xdr:row>4</xdr:row>
      <xdr:rowOff>119742</xdr:rowOff>
    </xdr:to>
    <xdr:pic>
      <xdr:nvPicPr>
        <xdr:cNvPr id="4" name="Grafik 3" descr="Logo_IB_Berlin-Brandenburg_gGmb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04775"/>
          <a:ext cx="3577047" cy="88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2276474</xdr:colOff>
      <xdr:row>90</xdr:row>
      <xdr:rowOff>19050</xdr:rowOff>
    </xdr:from>
    <xdr:to>
      <xdr:col>1</xdr:col>
      <xdr:colOff>2536189</xdr:colOff>
      <xdr:row>90</xdr:row>
      <xdr:rowOff>342900</xdr:rowOff>
    </xdr:to>
    <xdr:pic>
      <xdr:nvPicPr>
        <xdr:cNvPr id="5" name="Bild 4" descr="http://www.point-project.net/piktogramme/pictostock/jpg/Point0000904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4" y="26727150"/>
          <a:ext cx="25971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2276475</xdr:colOff>
      <xdr:row>91</xdr:row>
      <xdr:rowOff>57150</xdr:rowOff>
    </xdr:from>
    <xdr:to>
      <xdr:col>1</xdr:col>
      <xdr:colOff>2520315</xdr:colOff>
      <xdr:row>91</xdr:row>
      <xdr:rowOff>333375</xdr:rowOff>
    </xdr:to>
    <xdr:pic>
      <xdr:nvPicPr>
        <xdr:cNvPr id="6" name="Bild 10" descr="http://www.point-project.net/piktogramme/pictostock/jpg/Point0000911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27146250"/>
          <a:ext cx="243840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2257425</xdr:colOff>
      <xdr:row>92</xdr:row>
      <xdr:rowOff>38100</xdr:rowOff>
    </xdr:from>
    <xdr:to>
      <xdr:col>1</xdr:col>
      <xdr:colOff>2551073</xdr:colOff>
      <xdr:row>92</xdr:row>
      <xdr:rowOff>342900</xdr:rowOff>
    </xdr:to>
    <xdr:pic>
      <xdr:nvPicPr>
        <xdr:cNvPr id="7" name="Bild 2" descr="Trixie Knabberhölzer Gemüse - 3 Stück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2936200"/>
          <a:ext cx="293648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2238375</xdr:colOff>
      <xdr:row>93</xdr:row>
      <xdr:rowOff>47625</xdr:rowOff>
    </xdr:from>
    <xdr:to>
      <xdr:col>1</xdr:col>
      <xdr:colOff>2562226</xdr:colOff>
      <xdr:row>93</xdr:row>
      <xdr:rowOff>342900</xdr:rowOff>
    </xdr:to>
    <xdr:pic>
      <xdr:nvPicPr>
        <xdr:cNvPr id="8" name="Bild 2" descr="Trixie Knabberhölzer Gemüse - 3 Stück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27898725"/>
          <a:ext cx="323851" cy="2952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2276475</xdr:colOff>
      <xdr:row>94</xdr:row>
      <xdr:rowOff>47625</xdr:rowOff>
    </xdr:from>
    <xdr:ext cx="243840" cy="276225"/>
    <xdr:pic>
      <xdr:nvPicPr>
        <xdr:cNvPr id="12" name="Bild 10" descr="http://www.point-project.net/piktogramme/pictostock/jpg/Point0000911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21040725"/>
          <a:ext cx="243840" cy="2762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2257425</xdr:colOff>
      <xdr:row>84</xdr:row>
      <xdr:rowOff>47625</xdr:rowOff>
    </xdr:from>
    <xdr:to>
      <xdr:col>1</xdr:col>
      <xdr:colOff>2551073</xdr:colOff>
      <xdr:row>84</xdr:row>
      <xdr:rowOff>352425</xdr:rowOff>
    </xdr:to>
    <xdr:pic>
      <xdr:nvPicPr>
        <xdr:cNvPr id="9" name="Bild 2" descr="Trixie Knabberhölzer Gemüse - 3 Stück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5479375"/>
          <a:ext cx="293648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che-neuenhagen@i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view="pageLayout" zoomScaleNormal="115" zoomScaleSheetLayoutView="70" workbookViewId="0">
      <selection activeCell="C39" sqref="C39"/>
    </sheetView>
  </sheetViews>
  <sheetFormatPr baseColWidth="10" defaultColWidth="11.44140625" defaultRowHeight="13.2" x14ac:dyDescent="0.25"/>
  <cols>
    <col min="1" max="1" width="20.44140625" style="17" customWidth="1"/>
    <col min="2" max="2" width="37.5546875" style="17" customWidth="1"/>
    <col min="3" max="3" width="27.88671875" style="17" customWidth="1"/>
    <col min="4" max="4" width="12.88671875" style="17" customWidth="1"/>
    <col min="5" max="5" width="15.33203125" style="17" customWidth="1"/>
    <col min="6" max="6" width="14.88671875" style="17" customWidth="1"/>
    <col min="7" max="7" width="15.33203125" style="17" customWidth="1"/>
    <col min="8" max="8" width="13.88671875" style="17" customWidth="1"/>
    <col min="9" max="9" width="0.109375" style="17" hidden="1" customWidth="1"/>
    <col min="10" max="10" width="18.33203125" style="17" hidden="1" customWidth="1"/>
    <col min="11" max="16384" width="11.44140625" style="17"/>
  </cols>
  <sheetData>
    <row r="1" spans="1:9" ht="20.25" customHeight="1" x14ac:dyDescent="0.3">
      <c r="A1" s="127" t="s">
        <v>14</v>
      </c>
      <c r="B1" s="127"/>
      <c r="C1" s="128" t="s">
        <v>119</v>
      </c>
      <c r="D1" s="129"/>
      <c r="E1" s="129"/>
      <c r="F1" s="129"/>
      <c r="G1" s="129"/>
      <c r="H1" s="129"/>
      <c r="I1" s="130"/>
    </row>
    <row r="2" spans="1:9" ht="18.75" customHeight="1" x14ac:dyDescent="0.25">
      <c r="A2" s="157" t="s">
        <v>131</v>
      </c>
      <c r="B2" s="157"/>
      <c r="C2" s="130"/>
      <c r="D2" s="130"/>
      <c r="E2" s="129"/>
      <c r="F2" s="130"/>
      <c r="G2" s="129"/>
      <c r="H2" s="129"/>
      <c r="I2" s="130"/>
    </row>
    <row r="3" spans="1:9" ht="15" customHeight="1" x14ac:dyDescent="0.25">
      <c r="A3" s="157" t="s">
        <v>130</v>
      </c>
      <c r="B3" s="157"/>
      <c r="C3" s="131" t="s">
        <v>120</v>
      </c>
      <c r="D3" s="130"/>
      <c r="E3" s="131"/>
      <c r="F3" s="128"/>
      <c r="G3" s="130"/>
      <c r="H3" s="130"/>
      <c r="I3" s="130"/>
    </row>
    <row r="4" spans="1:9" ht="15" customHeight="1" x14ac:dyDescent="0.25">
      <c r="A4" s="132"/>
      <c r="B4" s="132"/>
      <c r="C4" s="130"/>
      <c r="D4" s="130"/>
      <c r="E4" s="131"/>
      <c r="F4" s="128"/>
      <c r="G4" s="130"/>
      <c r="H4" s="130"/>
      <c r="I4" s="130"/>
    </row>
    <row r="5" spans="1:9" ht="13.5" customHeight="1" x14ac:dyDescent="0.3">
      <c r="A5" s="131" t="s">
        <v>147</v>
      </c>
      <c r="B5" s="133"/>
      <c r="C5" s="133"/>
      <c r="D5" s="131"/>
      <c r="E5" s="134"/>
      <c r="F5" s="128"/>
      <c r="G5" s="129"/>
      <c r="H5" s="129"/>
      <c r="I5" s="130"/>
    </row>
    <row r="6" spans="1:9" ht="13.5" customHeight="1" x14ac:dyDescent="0.25">
      <c r="A6" s="131" t="s">
        <v>116</v>
      </c>
      <c r="B6" s="135" t="s">
        <v>148</v>
      </c>
      <c r="C6" s="133"/>
      <c r="D6" s="131"/>
      <c r="E6" s="157"/>
      <c r="F6" s="157"/>
      <c r="G6" s="157"/>
      <c r="H6" s="157"/>
      <c r="I6" s="130"/>
    </row>
    <row r="7" spans="1:9" ht="13.5" customHeight="1" x14ac:dyDescent="0.25">
      <c r="A7" s="131" t="s">
        <v>117</v>
      </c>
      <c r="B7" s="136" t="s">
        <v>118</v>
      </c>
      <c r="C7" s="137"/>
      <c r="D7" s="131"/>
      <c r="E7" s="157"/>
      <c r="F7" s="157"/>
      <c r="G7" s="130"/>
      <c r="H7" s="130"/>
      <c r="I7" s="130"/>
    </row>
    <row r="8" spans="1:9" ht="4.5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</row>
    <row r="9" spans="1:9" ht="4.5" customHeight="1" x14ac:dyDescent="0.25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2" customHeight="1" x14ac:dyDescent="0.25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 ht="17.399999999999999" x14ac:dyDescent="0.3">
      <c r="A11" s="158" t="s">
        <v>122</v>
      </c>
      <c r="B11" s="158"/>
      <c r="C11" s="158"/>
      <c r="D11" s="158"/>
      <c r="E11" s="158"/>
      <c r="F11" s="158"/>
      <c r="G11" s="158"/>
      <c r="H11" s="158"/>
      <c r="I11" s="158"/>
    </row>
    <row r="12" spans="1:9" ht="2.25" customHeight="1" x14ac:dyDescent="0.25">
      <c r="A12" s="18"/>
    </row>
    <row r="13" spans="1:9" ht="2.25" customHeight="1" x14ac:dyDescent="0.25">
      <c r="A13" s="18"/>
    </row>
    <row r="14" spans="1:9" ht="30" customHeight="1" x14ac:dyDescent="0.3">
      <c r="A14" s="36" t="s">
        <v>149</v>
      </c>
      <c r="B14" s="58"/>
      <c r="C14" s="1"/>
      <c r="E14" s="36" t="s">
        <v>141</v>
      </c>
      <c r="F14" s="154"/>
      <c r="G14" s="154"/>
      <c r="H14" s="154"/>
    </row>
    <row r="15" spans="1:9" ht="30" customHeight="1" x14ac:dyDescent="0.3">
      <c r="A15" s="37" t="s">
        <v>133</v>
      </c>
      <c r="B15" s="58"/>
      <c r="C15" s="1"/>
      <c r="E15" s="40" t="s">
        <v>142</v>
      </c>
      <c r="F15" s="154"/>
      <c r="G15" s="154"/>
      <c r="H15" s="154"/>
    </row>
    <row r="16" spans="1:9" ht="30" customHeight="1" x14ac:dyDescent="0.3">
      <c r="A16" s="38" t="s">
        <v>134</v>
      </c>
      <c r="B16" s="59"/>
      <c r="C16" s="1"/>
      <c r="E16" s="40" t="s">
        <v>143</v>
      </c>
      <c r="F16" s="154"/>
      <c r="G16" s="154"/>
      <c r="H16" s="154"/>
    </row>
    <row r="17" spans="1:8" ht="30" customHeight="1" x14ac:dyDescent="0.3">
      <c r="A17" s="37" t="s">
        <v>108</v>
      </c>
      <c r="B17" s="59"/>
      <c r="C17" s="1"/>
      <c r="E17" s="36" t="s">
        <v>121</v>
      </c>
      <c r="F17" s="154"/>
      <c r="G17" s="154"/>
      <c r="H17" s="154"/>
    </row>
    <row r="18" spans="1:8" ht="30" customHeight="1" x14ac:dyDescent="0.3">
      <c r="A18" s="37" t="s">
        <v>109</v>
      </c>
      <c r="B18" s="59"/>
      <c r="C18" s="1"/>
      <c r="E18" s="36" t="s">
        <v>144</v>
      </c>
      <c r="F18" s="154"/>
      <c r="G18" s="154"/>
      <c r="H18" s="154"/>
    </row>
    <row r="19" spans="1:8" ht="30" customHeight="1" x14ac:dyDescent="0.3">
      <c r="A19" s="39" t="s">
        <v>110</v>
      </c>
      <c r="B19" s="59"/>
      <c r="C19" s="1"/>
      <c r="E19" s="36" t="s">
        <v>15</v>
      </c>
      <c r="F19" s="154"/>
      <c r="G19" s="154"/>
      <c r="H19" s="154"/>
    </row>
    <row r="20" spans="1:8" s="123" customFormat="1" ht="15" customHeight="1" x14ac:dyDescent="0.25">
      <c r="A20" s="153" t="s">
        <v>111</v>
      </c>
      <c r="B20" s="153"/>
      <c r="C20" s="153"/>
      <c r="D20" s="153"/>
      <c r="E20" s="153"/>
      <c r="F20" s="153"/>
      <c r="G20" s="153"/>
      <c r="H20" s="153"/>
    </row>
    <row r="21" spans="1:8" ht="15" customHeight="1" x14ac:dyDescent="0.25">
      <c r="A21" s="145"/>
      <c r="B21" s="145"/>
      <c r="C21" s="145"/>
      <c r="D21" s="145"/>
      <c r="E21" s="145"/>
      <c r="F21" s="145"/>
      <c r="G21" s="145"/>
      <c r="H21" s="145"/>
    </row>
    <row r="22" spans="1:8" ht="33.9" customHeight="1" x14ac:dyDescent="0.3">
      <c r="A22" s="159" t="s">
        <v>150</v>
      </c>
      <c r="B22" s="160"/>
      <c r="C22" s="160"/>
      <c r="D22" s="160"/>
      <c r="E22" s="160"/>
      <c r="F22" s="160"/>
      <c r="G22" s="160"/>
      <c r="H22" s="161"/>
    </row>
    <row r="23" spans="1:8" s="94" customFormat="1" ht="16.5" customHeight="1" x14ac:dyDescent="0.3">
      <c r="A23" s="93"/>
      <c r="B23" s="93"/>
      <c r="C23" s="93"/>
      <c r="D23" s="93"/>
      <c r="E23" s="93"/>
      <c r="F23" s="93"/>
      <c r="G23" s="93"/>
      <c r="H23" s="93"/>
    </row>
    <row r="24" spans="1:8" ht="17.100000000000001" customHeight="1" thickBot="1" x14ac:dyDescent="0.3">
      <c r="A24" s="162"/>
      <c r="B24" s="162"/>
      <c r="C24" s="162"/>
      <c r="D24" s="162"/>
      <c r="E24" s="162"/>
      <c r="F24" s="162"/>
      <c r="G24" s="162"/>
      <c r="H24" s="162"/>
    </row>
    <row r="25" spans="1:8" ht="20.100000000000001" customHeight="1" x14ac:dyDescent="0.25">
      <c r="A25" s="163" t="s">
        <v>0</v>
      </c>
      <c r="B25" s="151" t="s">
        <v>1</v>
      </c>
      <c r="C25" s="148" t="s">
        <v>15</v>
      </c>
      <c r="D25" s="143" t="s">
        <v>16</v>
      </c>
      <c r="E25" s="143" t="s">
        <v>17</v>
      </c>
      <c r="F25" s="143" t="s">
        <v>18</v>
      </c>
      <c r="G25" s="143" t="s">
        <v>19</v>
      </c>
      <c r="H25" s="146" t="s">
        <v>20</v>
      </c>
    </row>
    <row r="26" spans="1:8" ht="20.100000000000001" customHeight="1" thickBot="1" x14ac:dyDescent="0.3">
      <c r="A26" s="164"/>
      <c r="B26" s="152"/>
      <c r="C26" s="149"/>
      <c r="D26" s="144"/>
      <c r="E26" s="144"/>
      <c r="F26" s="144"/>
      <c r="G26" s="144"/>
      <c r="H26" s="147"/>
    </row>
    <row r="27" spans="1:8" ht="20.100000000000001" customHeight="1" thickBot="1" x14ac:dyDescent="0.3">
      <c r="A27" s="60"/>
      <c r="B27" s="61"/>
      <c r="C27" s="61"/>
      <c r="D27" s="61"/>
      <c r="E27" s="118"/>
      <c r="F27" s="118"/>
      <c r="G27" s="118"/>
      <c r="H27" s="119"/>
    </row>
    <row r="28" spans="1:8" ht="30" customHeight="1" thickBot="1" x14ac:dyDescent="0.3">
      <c r="A28" s="155" t="s">
        <v>88</v>
      </c>
      <c r="B28" s="156"/>
      <c r="C28" s="88"/>
      <c r="D28" s="89"/>
      <c r="E28" s="90"/>
      <c r="F28" s="91"/>
      <c r="G28" s="92"/>
      <c r="H28" s="75"/>
    </row>
    <row r="29" spans="1:8" ht="30" customHeight="1" x14ac:dyDescent="0.25">
      <c r="A29" s="3" t="s">
        <v>32</v>
      </c>
      <c r="B29" s="85" t="s">
        <v>151</v>
      </c>
      <c r="C29" s="85" t="s">
        <v>92</v>
      </c>
      <c r="D29" s="7" t="s">
        <v>98</v>
      </c>
      <c r="E29" s="86"/>
      <c r="F29" s="87">
        <v>120</v>
      </c>
      <c r="G29" s="64">
        <f t="shared" ref="G29:G43" si="0">E29*F29</f>
        <v>0</v>
      </c>
      <c r="H29" s="84"/>
    </row>
    <row r="30" spans="1:8" ht="30" customHeight="1" x14ac:dyDescent="0.25">
      <c r="A30" s="3" t="s">
        <v>33</v>
      </c>
      <c r="B30" s="10" t="s">
        <v>151</v>
      </c>
      <c r="C30" s="10" t="s">
        <v>115</v>
      </c>
      <c r="D30" s="7" t="s">
        <v>93</v>
      </c>
      <c r="E30" s="35"/>
      <c r="F30" s="13">
        <v>25</v>
      </c>
      <c r="G30" s="64">
        <f t="shared" si="0"/>
        <v>0</v>
      </c>
      <c r="H30" s="83"/>
    </row>
    <row r="31" spans="1:8" ht="30" customHeight="1" x14ac:dyDescent="0.25">
      <c r="A31" s="3" t="s">
        <v>38</v>
      </c>
      <c r="B31" s="10" t="s">
        <v>94</v>
      </c>
      <c r="C31" s="10" t="s">
        <v>112</v>
      </c>
      <c r="D31" s="7"/>
      <c r="E31" s="35"/>
      <c r="F31" s="13">
        <v>200</v>
      </c>
      <c r="G31" s="64">
        <f t="shared" si="0"/>
        <v>0</v>
      </c>
      <c r="H31" s="83"/>
    </row>
    <row r="32" spans="1:8" ht="30" customHeight="1" x14ac:dyDescent="0.25">
      <c r="A32" s="3" t="s">
        <v>39</v>
      </c>
      <c r="B32" s="10" t="s">
        <v>95</v>
      </c>
      <c r="C32" s="10" t="s">
        <v>100</v>
      </c>
      <c r="D32" s="7"/>
      <c r="E32" s="35"/>
      <c r="F32" s="13">
        <v>30</v>
      </c>
      <c r="G32" s="64">
        <f t="shared" si="0"/>
        <v>0</v>
      </c>
      <c r="H32" s="83"/>
    </row>
    <row r="33" spans="1:8" ht="30" customHeight="1" x14ac:dyDescent="0.25">
      <c r="A33" s="3" t="s">
        <v>40</v>
      </c>
      <c r="B33" s="10" t="s">
        <v>99</v>
      </c>
      <c r="C33" s="10" t="s">
        <v>101</v>
      </c>
      <c r="D33" s="7"/>
      <c r="E33" s="35"/>
      <c r="F33" s="13">
        <v>20</v>
      </c>
      <c r="G33" s="64">
        <f t="shared" si="0"/>
        <v>0</v>
      </c>
      <c r="H33" s="83"/>
    </row>
    <row r="34" spans="1:8" ht="30" customHeight="1" x14ac:dyDescent="0.25">
      <c r="A34" s="3" t="s">
        <v>41</v>
      </c>
      <c r="B34" s="10" t="s">
        <v>96</v>
      </c>
      <c r="C34" s="45"/>
      <c r="D34" s="7"/>
      <c r="E34" s="35"/>
      <c r="F34" s="13">
        <v>35</v>
      </c>
      <c r="G34" s="64">
        <f t="shared" si="0"/>
        <v>0</v>
      </c>
      <c r="H34" s="83"/>
    </row>
    <row r="35" spans="1:8" ht="30" customHeight="1" x14ac:dyDescent="0.25">
      <c r="A35" s="3" t="s">
        <v>42</v>
      </c>
      <c r="B35" s="10" t="s">
        <v>97</v>
      </c>
      <c r="C35" s="45"/>
      <c r="D35" s="7"/>
      <c r="E35" s="35"/>
      <c r="F35" s="13">
        <v>20</v>
      </c>
      <c r="G35" s="64">
        <f t="shared" si="0"/>
        <v>0</v>
      </c>
      <c r="H35" s="83"/>
    </row>
    <row r="36" spans="1:8" ht="30" customHeight="1" x14ac:dyDescent="0.25">
      <c r="A36" s="3" t="s">
        <v>43</v>
      </c>
      <c r="B36" s="10" t="s">
        <v>102</v>
      </c>
      <c r="C36" s="45"/>
      <c r="D36" s="7"/>
      <c r="E36" s="35"/>
      <c r="F36" s="13">
        <v>10</v>
      </c>
      <c r="G36" s="64">
        <f t="shared" si="0"/>
        <v>0</v>
      </c>
      <c r="H36" s="83"/>
    </row>
    <row r="37" spans="1:8" ht="30" customHeight="1" x14ac:dyDescent="0.25">
      <c r="A37" s="3" t="s">
        <v>44</v>
      </c>
      <c r="B37" s="10" t="s">
        <v>103</v>
      </c>
      <c r="C37" s="45"/>
      <c r="D37" s="7"/>
      <c r="E37" s="35"/>
      <c r="F37" s="13">
        <v>10</v>
      </c>
      <c r="G37" s="64">
        <f t="shared" si="0"/>
        <v>0</v>
      </c>
      <c r="H37" s="83"/>
    </row>
    <row r="38" spans="1:8" ht="30.6" customHeight="1" x14ac:dyDescent="0.25">
      <c r="A38" s="3" t="s">
        <v>45</v>
      </c>
      <c r="B38" s="10" t="s">
        <v>123</v>
      </c>
      <c r="C38" s="45"/>
      <c r="D38" s="7"/>
      <c r="E38" s="35"/>
      <c r="F38" s="13">
        <v>5</v>
      </c>
      <c r="G38" s="64">
        <f t="shared" si="0"/>
        <v>0</v>
      </c>
      <c r="H38" s="83"/>
    </row>
    <row r="39" spans="1:8" ht="30.6" customHeight="1" x14ac:dyDescent="0.25">
      <c r="A39" s="3" t="s">
        <v>46</v>
      </c>
      <c r="B39" s="10" t="s">
        <v>152</v>
      </c>
      <c r="C39" s="45"/>
      <c r="D39" s="7"/>
      <c r="E39" s="35"/>
      <c r="F39" s="13">
        <v>10</v>
      </c>
      <c r="G39" s="64">
        <f t="shared" si="0"/>
        <v>0</v>
      </c>
      <c r="H39" s="83"/>
    </row>
    <row r="40" spans="1:8" ht="30.6" customHeight="1" x14ac:dyDescent="0.25">
      <c r="A40" s="3" t="s">
        <v>47</v>
      </c>
      <c r="B40" s="10" t="s">
        <v>89</v>
      </c>
      <c r="C40" s="45"/>
      <c r="D40" s="7"/>
      <c r="E40" s="35"/>
      <c r="F40" s="13">
        <v>15</v>
      </c>
      <c r="G40" s="64">
        <f t="shared" si="0"/>
        <v>0</v>
      </c>
      <c r="H40" s="83"/>
    </row>
    <row r="41" spans="1:8" ht="30.6" customHeight="1" x14ac:dyDescent="0.25">
      <c r="A41" s="3" t="s">
        <v>48</v>
      </c>
      <c r="B41" s="10" t="s">
        <v>90</v>
      </c>
      <c r="C41" s="45"/>
      <c r="D41" s="7"/>
      <c r="E41" s="35"/>
      <c r="F41" s="13">
        <v>5</v>
      </c>
      <c r="G41" s="64">
        <f t="shared" si="0"/>
        <v>0</v>
      </c>
      <c r="H41" s="83"/>
    </row>
    <row r="42" spans="1:8" ht="30.6" customHeight="1" x14ac:dyDescent="0.25">
      <c r="A42" s="3" t="s">
        <v>49</v>
      </c>
      <c r="B42" s="10" t="s">
        <v>104</v>
      </c>
      <c r="C42" s="45"/>
      <c r="D42" s="7"/>
      <c r="E42" s="35"/>
      <c r="F42" s="13">
        <v>10</v>
      </c>
      <c r="G42" s="64">
        <f t="shared" si="0"/>
        <v>0</v>
      </c>
      <c r="H42" s="83"/>
    </row>
    <row r="43" spans="1:8" ht="31.2" customHeight="1" thickBot="1" x14ac:dyDescent="0.3">
      <c r="A43" s="62" t="s">
        <v>50</v>
      </c>
      <c r="B43" s="10" t="s">
        <v>105</v>
      </c>
      <c r="C43" s="45"/>
      <c r="D43" s="114"/>
      <c r="E43" s="35"/>
      <c r="F43" s="13">
        <v>40</v>
      </c>
      <c r="G43" s="65">
        <f t="shared" si="0"/>
        <v>0</v>
      </c>
      <c r="H43" s="83"/>
    </row>
    <row r="44" spans="1:8" s="111" customFormat="1" ht="31.2" customHeight="1" thickBot="1" x14ac:dyDescent="0.3">
      <c r="A44" s="105" t="s">
        <v>113</v>
      </c>
      <c r="B44" s="106"/>
      <c r="C44" s="107"/>
      <c r="D44" s="108"/>
      <c r="E44" s="109"/>
      <c r="F44" s="63"/>
      <c r="G44" s="110">
        <f>SUM(G29:G43)</f>
        <v>0</v>
      </c>
      <c r="H44" s="75"/>
    </row>
    <row r="45" spans="1:8" ht="31.2" customHeight="1" thickBot="1" x14ac:dyDescent="0.3">
      <c r="A45" s="76"/>
      <c r="B45" s="77"/>
      <c r="C45" s="78"/>
      <c r="D45" s="79"/>
      <c r="E45" s="80"/>
      <c r="F45" s="81"/>
      <c r="G45" s="82"/>
      <c r="H45" s="74"/>
    </row>
    <row r="46" spans="1:8" ht="30" customHeight="1" thickBot="1" x14ac:dyDescent="0.3">
      <c r="A46" s="139" t="s">
        <v>86</v>
      </c>
      <c r="B46" s="150"/>
      <c r="C46" s="141" t="s">
        <v>153</v>
      </c>
      <c r="D46" s="142"/>
      <c r="E46" s="15"/>
      <c r="F46" s="15"/>
      <c r="G46" s="15"/>
      <c r="H46" s="19"/>
    </row>
    <row r="47" spans="1:8" ht="30" customHeight="1" x14ac:dyDescent="0.25">
      <c r="A47" s="3" t="s">
        <v>51</v>
      </c>
      <c r="B47" s="5" t="s">
        <v>154</v>
      </c>
      <c r="C47" s="46" t="s">
        <v>146</v>
      </c>
      <c r="D47" s="6" t="s">
        <v>87</v>
      </c>
      <c r="E47" s="33"/>
      <c r="F47" s="9">
        <v>10</v>
      </c>
      <c r="G47" s="8">
        <f t="shared" ref="G47:G50" si="1">IF(H47=0,E47*F47,H47*F47)</f>
        <v>0</v>
      </c>
      <c r="H47" s="66"/>
    </row>
    <row r="48" spans="1:8" ht="30" customHeight="1" x14ac:dyDescent="0.25">
      <c r="A48" s="3" t="s">
        <v>52</v>
      </c>
      <c r="B48" s="5" t="s">
        <v>155</v>
      </c>
      <c r="C48" s="47" t="s">
        <v>124</v>
      </c>
      <c r="D48" s="6" t="s">
        <v>87</v>
      </c>
      <c r="E48" s="33"/>
      <c r="F48" s="9">
        <v>11.5</v>
      </c>
      <c r="G48" s="8">
        <f t="shared" si="1"/>
        <v>0</v>
      </c>
      <c r="H48" s="66"/>
    </row>
    <row r="49" spans="1:10" ht="30" customHeight="1" x14ac:dyDescent="0.25">
      <c r="A49" s="3" t="s">
        <v>53</v>
      </c>
      <c r="B49" s="5" t="s">
        <v>156</v>
      </c>
      <c r="C49" s="73" t="s">
        <v>145</v>
      </c>
      <c r="D49" s="6" t="s">
        <v>87</v>
      </c>
      <c r="E49" s="33"/>
      <c r="F49" s="9">
        <v>12.5</v>
      </c>
      <c r="G49" s="8">
        <f t="shared" si="1"/>
        <v>0</v>
      </c>
      <c r="H49" s="66"/>
    </row>
    <row r="50" spans="1:10" ht="30" customHeight="1" thickBot="1" x14ac:dyDescent="0.3">
      <c r="A50" s="3" t="s">
        <v>54</v>
      </c>
      <c r="B50" s="5" t="s">
        <v>135</v>
      </c>
      <c r="C50" s="47" t="s">
        <v>136</v>
      </c>
      <c r="D50" s="7"/>
      <c r="E50" s="33"/>
      <c r="F50" s="9">
        <v>0</v>
      </c>
      <c r="G50" s="8">
        <f t="shared" si="1"/>
        <v>0</v>
      </c>
      <c r="H50" s="66"/>
    </row>
    <row r="51" spans="1:10" s="111" customFormat="1" ht="31.2" customHeight="1" thickBot="1" x14ac:dyDescent="0.3">
      <c r="A51" s="105" t="s">
        <v>125</v>
      </c>
      <c r="B51" s="106"/>
      <c r="C51" s="107"/>
      <c r="D51" s="108"/>
      <c r="E51" s="109"/>
      <c r="F51" s="63"/>
      <c r="G51" s="110">
        <f>SUM(G47:G50)</f>
        <v>0</v>
      </c>
      <c r="H51" s="75"/>
    </row>
    <row r="52" spans="1:10" s="94" customFormat="1" ht="31.2" customHeight="1" x14ac:dyDescent="0.25">
      <c r="A52" s="96"/>
      <c r="B52" s="97"/>
      <c r="C52" s="98"/>
      <c r="D52" s="99"/>
      <c r="E52" s="95"/>
      <c r="F52" s="100"/>
      <c r="G52" s="101"/>
      <c r="H52" s="102"/>
    </row>
    <row r="53" spans="1:10" s="94" customFormat="1" ht="31.2" customHeight="1" thickBot="1" x14ac:dyDescent="0.3">
      <c r="A53" s="96"/>
      <c r="B53" s="97"/>
      <c r="C53" s="98"/>
      <c r="D53" s="99"/>
      <c r="E53" s="95"/>
      <c r="F53" s="100"/>
      <c r="G53" s="101"/>
      <c r="H53" s="102"/>
    </row>
    <row r="54" spans="1:10" ht="30" customHeight="1" thickBot="1" x14ac:dyDescent="0.3">
      <c r="A54" s="139" t="s">
        <v>2</v>
      </c>
      <c r="B54" s="140"/>
      <c r="C54" s="43"/>
      <c r="D54" s="14"/>
      <c r="E54" s="29"/>
      <c r="F54" s="30"/>
      <c r="G54" s="68"/>
      <c r="H54" s="19"/>
    </row>
    <row r="55" spans="1:10" ht="30" customHeight="1" x14ac:dyDescent="0.25">
      <c r="A55" s="25" t="s">
        <v>0</v>
      </c>
      <c r="B55" s="27" t="s">
        <v>140</v>
      </c>
      <c r="C55" s="126" t="s">
        <v>15</v>
      </c>
      <c r="D55" s="28" t="s">
        <v>16</v>
      </c>
      <c r="E55" s="26" t="s">
        <v>17</v>
      </c>
      <c r="F55" s="103" t="s">
        <v>18</v>
      </c>
      <c r="G55" s="67" t="s">
        <v>21</v>
      </c>
      <c r="H55" s="104"/>
    </row>
    <row r="56" spans="1:10" ht="30" customHeight="1" x14ac:dyDescent="0.25">
      <c r="A56" s="3" t="s">
        <v>55</v>
      </c>
      <c r="B56" s="4" t="s">
        <v>22</v>
      </c>
      <c r="C56" s="41"/>
      <c r="D56" s="20" t="s">
        <v>13</v>
      </c>
      <c r="E56" s="33"/>
      <c r="F56" s="9">
        <v>1.3</v>
      </c>
      <c r="G56" s="64">
        <f t="shared" ref="G56:G68" si="2">IF(H56=0,E56*F56,H56*F56)</f>
        <v>0</v>
      </c>
      <c r="H56" s="70"/>
    </row>
    <row r="57" spans="1:10" ht="30" customHeight="1" x14ac:dyDescent="0.25">
      <c r="A57" s="3" t="s">
        <v>56</v>
      </c>
      <c r="B57" s="4" t="s">
        <v>23</v>
      </c>
      <c r="C57" s="41"/>
      <c r="D57" s="20" t="s">
        <v>13</v>
      </c>
      <c r="E57" s="33"/>
      <c r="F57" s="9">
        <v>1.3</v>
      </c>
      <c r="G57" s="64">
        <f t="shared" si="2"/>
        <v>0</v>
      </c>
      <c r="H57" s="70"/>
    </row>
    <row r="58" spans="1:10" ht="30" customHeight="1" x14ac:dyDescent="0.25">
      <c r="A58" s="3" t="s">
        <v>57</v>
      </c>
      <c r="B58" s="4" t="s">
        <v>24</v>
      </c>
      <c r="C58" s="41"/>
      <c r="D58" s="20" t="s">
        <v>13</v>
      </c>
      <c r="E58" s="33"/>
      <c r="F58" s="9">
        <v>1.3</v>
      </c>
      <c r="G58" s="64">
        <f t="shared" si="2"/>
        <v>0</v>
      </c>
      <c r="H58" s="70"/>
    </row>
    <row r="59" spans="1:10" ht="30" customHeight="1" x14ac:dyDescent="0.25">
      <c r="A59" s="3" t="s">
        <v>58</v>
      </c>
      <c r="B59" s="4" t="s">
        <v>3</v>
      </c>
      <c r="C59" s="41"/>
      <c r="D59" s="20" t="s">
        <v>13</v>
      </c>
      <c r="E59" s="33"/>
      <c r="F59" s="9">
        <v>1.3</v>
      </c>
      <c r="G59" s="64">
        <f t="shared" si="2"/>
        <v>0</v>
      </c>
      <c r="H59" s="70"/>
    </row>
    <row r="60" spans="1:10" ht="30" customHeight="1" x14ac:dyDescent="0.25">
      <c r="A60" s="3" t="s">
        <v>59</v>
      </c>
      <c r="B60" s="4" t="s">
        <v>4</v>
      </c>
      <c r="C60" s="41"/>
      <c r="D60" s="20" t="s">
        <v>13</v>
      </c>
      <c r="E60" s="33"/>
      <c r="F60" s="9">
        <v>1.4</v>
      </c>
      <c r="G60" s="64">
        <f t="shared" si="2"/>
        <v>0</v>
      </c>
      <c r="H60" s="70"/>
    </row>
    <row r="61" spans="1:10" ht="30" customHeight="1" x14ac:dyDescent="0.25">
      <c r="A61" s="3" t="s">
        <v>60</v>
      </c>
      <c r="B61" s="5" t="s">
        <v>5</v>
      </c>
      <c r="C61" s="42"/>
      <c r="D61" s="20" t="s">
        <v>13</v>
      </c>
      <c r="E61" s="33"/>
      <c r="F61" s="9">
        <v>1.4</v>
      </c>
      <c r="G61" s="64">
        <f t="shared" si="2"/>
        <v>0</v>
      </c>
      <c r="H61" s="70"/>
      <c r="J61" s="21"/>
    </row>
    <row r="62" spans="1:10" ht="30" customHeight="1" x14ac:dyDescent="0.25">
      <c r="A62" s="3" t="s">
        <v>61</v>
      </c>
      <c r="B62" s="5" t="s">
        <v>6</v>
      </c>
      <c r="C62" s="42"/>
      <c r="D62" s="20" t="s">
        <v>13</v>
      </c>
      <c r="E62" s="33"/>
      <c r="F62" s="9">
        <v>1.5</v>
      </c>
      <c r="G62" s="64">
        <f t="shared" si="2"/>
        <v>0</v>
      </c>
      <c r="H62" s="70"/>
      <c r="J62" s="21"/>
    </row>
    <row r="63" spans="1:10" ht="30" customHeight="1" x14ac:dyDescent="0.25">
      <c r="A63" s="3" t="s">
        <v>62</v>
      </c>
      <c r="B63" s="5" t="s">
        <v>7</v>
      </c>
      <c r="C63" s="42"/>
      <c r="D63" s="20" t="s">
        <v>13</v>
      </c>
      <c r="E63" s="33"/>
      <c r="F63" s="9">
        <v>1.4</v>
      </c>
      <c r="G63" s="64">
        <f t="shared" si="2"/>
        <v>0</v>
      </c>
      <c r="H63" s="70"/>
      <c r="J63" s="21"/>
    </row>
    <row r="64" spans="1:10" ht="30" customHeight="1" x14ac:dyDescent="0.25">
      <c r="A64" s="3" t="s">
        <v>63</v>
      </c>
      <c r="B64" s="5" t="s">
        <v>8</v>
      </c>
      <c r="C64" s="42"/>
      <c r="D64" s="20" t="s">
        <v>13</v>
      </c>
      <c r="E64" s="33"/>
      <c r="F64" s="9">
        <v>1.2</v>
      </c>
      <c r="G64" s="64">
        <f t="shared" si="2"/>
        <v>0</v>
      </c>
      <c r="H64" s="70"/>
      <c r="J64" s="21"/>
    </row>
    <row r="65" spans="1:10" ht="30" customHeight="1" x14ac:dyDescent="0.25">
      <c r="A65" s="3" t="s">
        <v>64</v>
      </c>
      <c r="B65" s="5" t="s">
        <v>36</v>
      </c>
      <c r="C65" s="42"/>
      <c r="D65" s="20" t="s">
        <v>13</v>
      </c>
      <c r="E65" s="33"/>
      <c r="F65" s="9">
        <v>1.2</v>
      </c>
      <c r="G65" s="64">
        <f t="shared" si="2"/>
        <v>0</v>
      </c>
      <c r="H65" s="70"/>
      <c r="J65" s="21"/>
    </row>
    <row r="66" spans="1:10" ht="30" customHeight="1" x14ac:dyDescent="0.25">
      <c r="A66" s="3" t="s">
        <v>65</v>
      </c>
      <c r="B66" s="5" t="s">
        <v>9</v>
      </c>
      <c r="C66" s="42"/>
      <c r="D66" s="20" t="s">
        <v>13</v>
      </c>
      <c r="E66" s="33"/>
      <c r="F66" s="9">
        <v>2.2000000000000002</v>
      </c>
      <c r="G66" s="64">
        <f t="shared" si="2"/>
        <v>0</v>
      </c>
      <c r="H66" s="70"/>
      <c r="J66" s="21"/>
    </row>
    <row r="67" spans="1:10" ht="30" customHeight="1" x14ac:dyDescent="0.25">
      <c r="A67" s="3" t="s">
        <v>66</v>
      </c>
      <c r="B67" s="16" t="s">
        <v>37</v>
      </c>
      <c r="C67" s="42"/>
      <c r="D67" s="20" t="s">
        <v>13</v>
      </c>
      <c r="E67" s="33"/>
      <c r="F67" s="9">
        <v>1.6</v>
      </c>
      <c r="G67" s="64">
        <f t="shared" si="2"/>
        <v>0</v>
      </c>
      <c r="H67" s="70"/>
    </row>
    <row r="68" spans="1:10" ht="30" customHeight="1" x14ac:dyDescent="0.25">
      <c r="A68" s="3" t="s">
        <v>67</v>
      </c>
      <c r="B68" s="16" t="s">
        <v>10</v>
      </c>
      <c r="C68" s="42"/>
      <c r="D68" s="20" t="s">
        <v>13</v>
      </c>
      <c r="E68" s="33"/>
      <c r="F68" s="9">
        <v>1.6</v>
      </c>
      <c r="G68" s="64">
        <f t="shared" si="2"/>
        <v>0</v>
      </c>
      <c r="H68" s="70"/>
    </row>
    <row r="69" spans="1:10" ht="30" customHeight="1" thickBot="1" x14ac:dyDescent="0.3">
      <c r="A69" s="62" t="s">
        <v>68</v>
      </c>
      <c r="B69" s="112" t="s">
        <v>25</v>
      </c>
      <c r="C69" s="113"/>
      <c r="D69" s="114" t="s">
        <v>11</v>
      </c>
      <c r="E69" s="115"/>
      <c r="F69" s="13">
        <v>1.6</v>
      </c>
      <c r="G69" s="65">
        <f>IF(H69=0,E69*F69,H69*F69)</f>
        <v>0</v>
      </c>
      <c r="H69" s="71"/>
    </row>
    <row r="70" spans="1:10" ht="30" customHeight="1" thickBot="1" x14ac:dyDescent="0.3">
      <c r="A70" s="139" t="s">
        <v>129</v>
      </c>
      <c r="B70" s="140"/>
      <c r="C70" s="43"/>
      <c r="D70" s="14"/>
      <c r="E70" s="29"/>
      <c r="F70" s="30"/>
      <c r="G70" s="68"/>
      <c r="H70" s="19"/>
    </row>
    <row r="71" spans="1:10" ht="30" customHeight="1" x14ac:dyDescent="0.25">
      <c r="A71" s="3" t="s">
        <v>69</v>
      </c>
      <c r="B71" s="116" t="s">
        <v>137</v>
      </c>
      <c r="C71" s="42"/>
      <c r="D71" s="7" t="s">
        <v>11</v>
      </c>
      <c r="E71" s="33"/>
      <c r="F71" s="117">
        <v>1.1000000000000001</v>
      </c>
      <c r="G71" s="64">
        <f>IF(H71=0,E71*F71,H71*F71)</f>
        <v>0</v>
      </c>
      <c r="H71" s="72"/>
    </row>
    <row r="72" spans="1:10" ht="30" customHeight="1" x14ac:dyDescent="0.25">
      <c r="A72" s="3" t="s">
        <v>70</v>
      </c>
      <c r="B72" s="16" t="s">
        <v>91</v>
      </c>
      <c r="C72" s="42"/>
      <c r="D72" s="7" t="s">
        <v>11</v>
      </c>
      <c r="E72" s="33"/>
      <c r="F72" s="9">
        <v>1.6</v>
      </c>
      <c r="G72" s="64">
        <f t="shared" ref="G72:G82" si="3">E72*F72</f>
        <v>0</v>
      </c>
      <c r="H72" s="70"/>
    </row>
    <row r="73" spans="1:10" ht="30" customHeight="1" x14ac:dyDescent="0.25">
      <c r="A73" s="3" t="s">
        <v>71</v>
      </c>
      <c r="B73" s="5" t="s">
        <v>132</v>
      </c>
      <c r="C73" s="44"/>
      <c r="D73" s="7" t="s">
        <v>13</v>
      </c>
      <c r="E73" s="33"/>
      <c r="F73" s="9">
        <v>4.0999999999999996</v>
      </c>
      <c r="G73" s="64">
        <f t="shared" si="3"/>
        <v>0</v>
      </c>
      <c r="H73" s="70"/>
    </row>
    <row r="74" spans="1:10" ht="30" customHeight="1" x14ac:dyDescent="0.25">
      <c r="A74" s="3" t="s">
        <v>72</v>
      </c>
      <c r="B74" s="5" t="s">
        <v>161</v>
      </c>
      <c r="C74" s="44"/>
      <c r="D74" s="7" t="s">
        <v>13</v>
      </c>
      <c r="E74" s="33"/>
      <c r="F74" s="9">
        <v>1.8</v>
      </c>
      <c r="G74" s="64">
        <f t="shared" si="3"/>
        <v>0</v>
      </c>
      <c r="H74" s="70"/>
    </row>
    <row r="75" spans="1:10" ht="30" customHeight="1" x14ac:dyDescent="0.25">
      <c r="A75" s="3" t="s">
        <v>73</v>
      </c>
      <c r="B75" s="4" t="s">
        <v>138</v>
      </c>
      <c r="C75" s="44"/>
      <c r="D75" s="7" t="s">
        <v>13</v>
      </c>
      <c r="E75" s="33"/>
      <c r="F75" s="9">
        <v>1.6</v>
      </c>
      <c r="G75" s="64">
        <f t="shared" si="3"/>
        <v>0</v>
      </c>
      <c r="H75" s="70"/>
    </row>
    <row r="76" spans="1:10" ht="30" customHeight="1" x14ac:dyDescent="0.25">
      <c r="A76" s="3" t="s">
        <v>74</v>
      </c>
      <c r="B76" s="5" t="s">
        <v>34</v>
      </c>
      <c r="C76" s="44"/>
      <c r="D76" s="7" t="s">
        <v>13</v>
      </c>
      <c r="E76" s="33"/>
      <c r="F76" s="9">
        <v>2</v>
      </c>
      <c r="G76" s="64">
        <f t="shared" si="3"/>
        <v>0</v>
      </c>
      <c r="H76" s="70"/>
    </row>
    <row r="77" spans="1:10" ht="30" customHeight="1" x14ac:dyDescent="0.25">
      <c r="A77" s="3" t="s">
        <v>75</v>
      </c>
      <c r="B77" s="4" t="s">
        <v>160</v>
      </c>
      <c r="C77" s="120"/>
      <c r="D77" s="7" t="s">
        <v>11</v>
      </c>
      <c r="E77" s="33"/>
      <c r="F77" s="9">
        <v>1.8</v>
      </c>
      <c r="G77" s="64">
        <f t="shared" si="3"/>
        <v>0</v>
      </c>
      <c r="H77" s="70"/>
    </row>
    <row r="78" spans="1:10" ht="30" customHeight="1" x14ac:dyDescent="0.25">
      <c r="A78" s="3" t="s">
        <v>76</v>
      </c>
      <c r="B78" s="4" t="s">
        <v>164</v>
      </c>
      <c r="C78" s="124"/>
      <c r="D78" s="7" t="s">
        <v>11</v>
      </c>
      <c r="E78" s="33"/>
      <c r="F78" s="9">
        <v>1.3</v>
      </c>
      <c r="G78" s="64">
        <f t="shared" ref="G78" si="4">E78*F78</f>
        <v>0</v>
      </c>
      <c r="H78" s="70"/>
    </row>
    <row r="79" spans="1:10" ht="30" customHeight="1" x14ac:dyDescent="0.25">
      <c r="A79" s="3" t="s">
        <v>77</v>
      </c>
      <c r="B79" s="5" t="s">
        <v>162</v>
      </c>
      <c r="C79" s="44"/>
      <c r="D79" s="7" t="s">
        <v>11</v>
      </c>
      <c r="E79" s="33"/>
      <c r="F79" s="9">
        <v>1.6</v>
      </c>
      <c r="G79" s="64">
        <f t="shared" si="3"/>
        <v>0</v>
      </c>
      <c r="H79" s="70"/>
    </row>
    <row r="80" spans="1:10" ht="30" customHeight="1" x14ac:dyDescent="0.25">
      <c r="A80" s="3" t="s">
        <v>78</v>
      </c>
      <c r="B80" s="5" t="s">
        <v>163</v>
      </c>
      <c r="C80" s="44"/>
      <c r="D80" s="7" t="s">
        <v>11</v>
      </c>
      <c r="E80" s="33"/>
      <c r="F80" s="9">
        <v>1.6</v>
      </c>
      <c r="G80" s="64">
        <f t="shared" si="3"/>
        <v>0</v>
      </c>
      <c r="H80" s="70"/>
    </row>
    <row r="81" spans="1:8" ht="30" customHeight="1" x14ac:dyDescent="0.25">
      <c r="A81" s="3" t="s">
        <v>79</v>
      </c>
      <c r="B81" s="5" t="s">
        <v>35</v>
      </c>
      <c r="C81" s="44"/>
      <c r="D81" s="7" t="s">
        <v>13</v>
      </c>
      <c r="E81" s="33"/>
      <c r="F81" s="9">
        <v>1.5</v>
      </c>
      <c r="G81" s="64">
        <f t="shared" si="3"/>
        <v>0</v>
      </c>
      <c r="H81" s="70"/>
    </row>
    <row r="82" spans="1:8" ht="30" customHeight="1" x14ac:dyDescent="0.25">
      <c r="A82" s="3" t="s">
        <v>80</v>
      </c>
      <c r="B82" s="5" t="s">
        <v>139</v>
      </c>
      <c r="C82" s="44"/>
      <c r="D82" s="7" t="s">
        <v>11</v>
      </c>
      <c r="E82" s="33"/>
      <c r="F82" s="9">
        <v>1.6</v>
      </c>
      <c r="G82" s="64">
        <f t="shared" si="3"/>
        <v>0</v>
      </c>
      <c r="H82" s="70"/>
    </row>
    <row r="83" spans="1:8" ht="30" hidden="1" customHeight="1" x14ac:dyDescent="0.25">
      <c r="A83" s="3" t="s">
        <v>81</v>
      </c>
      <c r="B83" s="5"/>
      <c r="C83" s="44"/>
      <c r="D83" s="7" t="s">
        <v>11</v>
      </c>
      <c r="E83" s="33"/>
      <c r="F83" s="9"/>
      <c r="G83" s="64"/>
      <c r="H83" s="70"/>
    </row>
    <row r="84" spans="1:8" ht="30" hidden="1" customHeight="1" x14ac:dyDescent="0.25">
      <c r="A84" s="3" t="s">
        <v>82</v>
      </c>
      <c r="B84" s="5"/>
      <c r="C84" s="44"/>
      <c r="D84" s="7" t="s">
        <v>11</v>
      </c>
      <c r="E84" s="33"/>
      <c r="F84" s="9"/>
      <c r="G84" s="64"/>
      <c r="H84" s="70"/>
    </row>
    <row r="85" spans="1:8" ht="30" customHeight="1" x14ac:dyDescent="0.25">
      <c r="A85" s="3" t="s">
        <v>81</v>
      </c>
      <c r="B85" s="10" t="s">
        <v>26</v>
      </c>
      <c r="C85" s="125"/>
      <c r="D85" s="7" t="s">
        <v>11</v>
      </c>
      <c r="E85" s="33"/>
      <c r="F85" s="9">
        <v>1.3</v>
      </c>
      <c r="G85" s="64">
        <f>E85*F85</f>
        <v>0</v>
      </c>
      <c r="H85" s="70"/>
    </row>
    <row r="86" spans="1:8" ht="30" hidden="1" customHeight="1" x14ac:dyDescent="0.25">
      <c r="A86" s="3" t="s">
        <v>84</v>
      </c>
      <c r="B86" s="10" t="s">
        <v>26</v>
      </c>
      <c r="C86" s="44"/>
      <c r="D86" s="7" t="s">
        <v>11</v>
      </c>
      <c r="E86" s="34"/>
      <c r="F86" s="9"/>
      <c r="G86" s="64">
        <f t="shared" ref="G86:G94" si="5">E86*F86</f>
        <v>0</v>
      </c>
      <c r="H86" s="70"/>
    </row>
    <row r="87" spans="1:8" ht="30" hidden="1" customHeight="1" x14ac:dyDescent="0.25">
      <c r="A87" s="3" t="s">
        <v>85</v>
      </c>
      <c r="B87" s="10" t="s">
        <v>26</v>
      </c>
      <c r="C87" s="44"/>
      <c r="D87" s="7" t="s">
        <v>11</v>
      </c>
      <c r="E87" s="33"/>
      <c r="F87" s="9"/>
      <c r="G87" s="64">
        <f t="shared" si="5"/>
        <v>0</v>
      </c>
      <c r="H87" s="70"/>
    </row>
    <row r="88" spans="1:8" ht="30" hidden="1" customHeight="1" x14ac:dyDescent="0.25">
      <c r="A88" s="3" t="s">
        <v>157</v>
      </c>
      <c r="B88" s="10" t="s">
        <v>26</v>
      </c>
      <c r="C88" s="44"/>
      <c r="D88" s="7" t="s">
        <v>11</v>
      </c>
      <c r="E88" s="33"/>
      <c r="F88" s="9"/>
      <c r="G88" s="64">
        <f t="shared" si="5"/>
        <v>0</v>
      </c>
      <c r="H88" s="70"/>
    </row>
    <row r="89" spans="1:8" ht="30" hidden="1" customHeight="1" x14ac:dyDescent="0.25">
      <c r="A89" s="3" t="s">
        <v>158</v>
      </c>
      <c r="B89" s="10" t="s">
        <v>26</v>
      </c>
      <c r="C89" s="44"/>
      <c r="D89" s="7" t="s">
        <v>11</v>
      </c>
      <c r="E89" s="34"/>
      <c r="F89" s="9">
        <v>0</v>
      </c>
      <c r="G89" s="64">
        <f t="shared" si="5"/>
        <v>0</v>
      </c>
      <c r="H89" s="70"/>
    </row>
    <row r="90" spans="1:8" ht="30" hidden="1" customHeight="1" x14ac:dyDescent="0.25">
      <c r="A90" s="3" t="s">
        <v>159</v>
      </c>
      <c r="B90" s="10" t="s">
        <v>26</v>
      </c>
      <c r="C90" s="44"/>
      <c r="D90" s="7" t="s">
        <v>11</v>
      </c>
      <c r="E90" s="34"/>
      <c r="F90" s="9">
        <v>0</v>
      </c>
      <c r="G90" s="64">
        <f t="shared" si="5"/>
        <v>0</v>
      </c>
      <c r="H90" s="70"/>
    </row>
    <row r="91" spans="1:8" ht="30" customHeight="1" x14ac:dyDescent="0.25">
      <c r="A91" s="3" t="s">
        <v>82</v>
      </c>
      <c r="B91" s="10" t="s">
        <v>28</v>
      </c>
      <c r="C91" s="45"/>
      <c r="D91" s="7" t="s">
        <v>27</v>
      </c>
      <c r="E91" s="35"/>
      <c r="F91" s="13">
        <v>2.5</v>
      </c>
      <c r="G91" s="64">
        <f t="shared" si="5"/>
        <v>0</v>
      </c>
      <c r="H91" s="70"/>
    </row>
    <row r="92" spans="1:8" ht="30" customHeight="1" x14ac:dyDescent="0.25">
      <c r="A92" s="3" t="s">
        <v>83</v>
      </c>
      <c r="B92" s="10" t="s">
        <v>29</v>
      </c>
      <c r="C92" s="45"/>
      <c r="D92" s="7" t="s">
        <v>27</v>
      </c>
      <c r="E92" s="35"/>
      <c r="F92" s="13">
        <v>2.1</v>
      </c>
      <c r="G92" s="64">
        <f t="shared" si="5"/>
        <v>0</v>
      </c>
      <c r="H92" s="70"/>
    </row>
    <row r="93" spans="1:8" ht="30" customHeight="1" x14ac:dyDescent="0.25">
      <c r="A93" s="3" t="s">
        <v>84</v>
      </c>
      <c r="B93" s="10" t="s">
        <v>165</v>
      </c>
      <c r="C93" s="45"/>
      <c r="D93" s="7" t="s">
        <v>12</v>
      </c>
      <c r="E93" s="35"/>
      <c r="F93" s="13">
        <v>2</v>
      </c>
      <c r="G93" s="64">
        <f t="shared" si="5"/>
        <v>0</v>
      </c>
      <c r="H93" s="70"/>
    </row>
    <row r="94" spans="1:8" ht="30" customHeight="1" x14ac:dyDescent="0.25">
      <c r="A94" s="3" t="s">
        <v>85</v>
      </c>
      <c r="B94" s="10" t="s">
        <v>30</v>
      </c>
      <c r="C94" s="45"/>
      <c r="D94" s="7" t="s">
        <v>12</v>
      </c>
      <c r="E94" s="35"/>
      <c r="F94" s="13">
        <v>2</v>
      </c>
      <c r="G94" s="64">
        <f t="shared" si="5"/>
        <v>0</v>
      </c>
      <c r="H94" s="70"/>
    </row>
    <row r="95" spans="1:8" ht="29.4" customHeight="1" thickBot="1" x14ac:dyDescent="0.3">
      <c r="A95" s="3" t="s">
        <v>157</v>
      </c>
      <c r="B95" s="10" t="s">
        <v>31</v>
      </c>
      <c r="C95" s="45"/>
      <c r="D95" s="7" t="s">
        <v>12</v>
      </c>
      <c r="E95" s="35"/>
      <c r="F95" s="13">
        <v>2</v>
      </c>
      <c r="G95" s="64">
        <f t="shared" ref="G95" si="6">E95*F95</f>
        <v>0</v>
      </c>
      <c r="H95" s="70"/>
    </row>
    <row r="96" spans="1:8" s="111" customFormat="1" ht="29.4" customHeight="1" thickBot="1" x14ac:dyDescent="0.3">
      <c r="A96" s="105" t="s">
        <v>126</v>
      </c>
      <c r="B96" s="106"/>
      <c r="C96" s="107"/>
      <c r="D96" s="108"/>
      <c r="E96" s="109"/>
      <c r="F96" s="63"/>
      <c r="G96" s="110">
        <f>SUM(G56:G95)</f>
        <v>0</v>
      </c>
      <c r="H96" s="75"/>
    </row>
    <row r="97" spans="1:8" ht="30" customHeight="1" thickBot="1" x14ac:dyDescent="0.3">
      <c r="A97" s="11"/>
      <c r="B97" s="12"/>
      <c r="C97" s="12"/>
      <c r="D97" s="12"/>
      <c r="E97" s="31" t="s">
        <v>106</v>
      </c>
      <c r="F97" s="32"/>
      <c r="G97" s="122">
        <f>SUM(G44, G51, G96)</f>
        <v>0</v>
      </c>
      <c r="H97" s="69"/>
    </row>
    <row r="98" spans="1:8" ht="30" customHeight="1" x14ac:dyDescent="0.25">
      <c r="A98" s="48"/>
      <c r="B98" s="49"/>
      <c r="C98" s="49"/>
      <c r="D98" s="49"/>
      <c r="E98" s="50" t="s">
        <v>107</v>
      </c>
      <c r="F98" s="56"/>
      <c r="G98" s="51">
        <f>G97*19/100</f>
        <v>0</v>
      </c>
      <c r="H98" s="52"/>
    </row>
    <row r="99" spans="1:8" ht="30" customHeight="1" thickBot="1" x14ac:dyDescent="0.3">
      <c r="A99" s="48"/>
      <c r="B99" s="49"/>
      <c r="C99" s="49"/>
      <c r="D99" s="49"/>
      <c r="E99" s="53" t="s">
        <v>114</v>
      </c>
      <c r="F99" s="57"/>
      <c r="G99" s="54">
        <f>SUM(G97:G98)</f>
        <v>0</v>
      </c>
      <c r="H99" s="55"/>
    </row>
    <row r="100" spans="1:8" ht="40.200000000000003" customHeight="1" x14ac:dyDescent="0.25">
      <c r="A100" s="18"/>
      <c r="B100" s="2"/>
      <c r="C100" s="2"/>
      <c r="D100" s="18"/>
      <c r="E100" s="18"/>
      <c r="F100" s="18"/>
      <c r="G100" s="18"/>
      <c r="H100" s="18"/>
    </row>
    <row r="101" spans="1:8" ht="40.200000000000003" customHeight="1" x14ac:dyDescent="0.25">
      <c r="A101" s="18"/>
      <c r="B101" s="2"/>
      <c r="C101" s="2"/>
      <c r="D101" s="18"/>
      <c r="E101" s="18"/>
      <c r="F101" s="18"/>
      <c r="G101" s="18"/>
      <c r="H101" s="18"/>
    </row>
    <row r="102" spans="1:8" ht="15" customHeight="1" x14ac:dyDescent="0.25">
      <c r="B102" s="22"/>
      <c r="C102" s="22"/>
      <c r="D102" s="22"/>
      <c r="E102" s="22"/>
      <c r="F102" s="22"/>
      <c r="G102" s="22"/>
    </row>
    <row r="103" spans="1:8" s="23" customFormat="1" ht="19.5" customHeight="1" x14ac:dyDescent="0.25">
      <c r="B103" s="121" t="s">
        <v>127</v>
      </c>
      <c r="C103" s="24"/>
      <c r="E103" s="138" t="s">
        <v>128</v>
      </c>
      <c r="F103" s="138"/>
      <c r="G103" s="138"/>
    </row>
  </sheetData>
  <sheetProtection password="C67C" sheet="1" objects="1" scenarios="1" selectLockedCells="1"/>
  <mergeCells count="29">
    <mergeCell ref="A20:H20"/>
    <mergeCell ref="F18:H18"/>
    <mergeCell ref="A28:B28"/>
    <mergeCell ref="A3:B3"/>
    <mergeCell ref="A2:B2"/>
    <mergeCell ref="F17:H17"/>
    <mergeCell ref="E6:H6"/>
    <mergeCell ref="E7:F7"/>
    <mergeCell ref="F14:H14"/>
    <mergeCell ref="F15:H15"/>
    <mergeCell ref="F16:H16"/>
    <mergeCell ref="A11:I11"/>
    <mergeCell ref="F19:H19"/>
    <mergeCell ref="A22:H22"/>
    <mergeCell ref="A24:H24"/>
    <mergeCell ref="A25:A26"/>
    <mergeCell ref="E103:G103"/>
    <mergeCell ref="A70:B70"/>
    <mergeCell ref="C46:D46"/>
    <mergeCell ref="D25:D26"/>
    <mergeCell ref="A21:H21"/>
    <mergeCell ref="H25:H26"/>
    <mergeCell ref="C25:C26"/>
    <mergeCell ref="A46:B46"/>
    <mergeCell ref="A54:B54"/>
    <mergeCell ref="B25:B26"/>
    <mergeCell ref="E25:E26"/>
    <mergeCell ref="F25:F26"/>
    <mergeCell ref="G25:G26"/>
  </mergeCells>
  <hyperlinks>
    <hyperlink ref="B6" r:id="rId1"/>
  </hyperlinks>
  <pageMargins left="0.24000000000000002" right="0.16" top="0.28000000000000003" bottom="0.08" header="0.16" footer="0.63000000000000012"/>
  <pageSetup paperSize="9" scale="64" fitToHeight="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Catering intern</vt:lpstr>
      <vt:lpstr>'Catering intern'!Druckbereich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2018-04-24T10:47:38Z</cp:lastPrinted>
  <dcterms:created xsi:type="dcterms:W3CDTF">2015-07-29T06:37:37Z</dcterms:created>
  <dcterms:modified xsi:type="dcterms:W3CDTF">2018-04-25T09:33:21Z</dcterms:modified>
</cp:coreProperties>
</file>